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Infanta Leonor\"/>
    </mc:Choice>
  </mc:AlternateContent>
  <bookViews>
    <workbookView xWindow="0" yWindow="0" windowWidth="23040" windowHeight="7500" firstSheet="6" activeTab="7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Recursos Humanos" sheetId="7" r:id="rId5"/>
    <sheet name="Recursos Materiales" sheetId="8" r:id="rId6"/>
    <sheet name="Alta Tecnología" sheetId="11" r:id="rId7"/>
    <sheet name="Otros Equipos" sheetId="9" r:id="rId8"/>
  </sheets>
  <definedNames>
    <definedName name="_Toc104450853" localSheetId="1">'2023 en Cifras'!#REF!</definedName>
    <definedName name="_Toc106893891" localSheetId="5">'Recursos Materiales'!#REF!</definedName>
    <definedName name="_Toc106895452" localSheetId="4">'Recursos Humanos'!#REF!</definedName>
    <definedName name="_Toc318202529" localSheetId="7">'Otros Equipos'!#REF!</definedName>
    <definedName name="_Toc72408385" localSheetId="1">'2023 en Cifras'!#REF!</definedName>
    <definedName name="_Toc75343940" localSheetId="4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5" l="1"/>
  <c r="D24" i="5"/>
  <c r="E23" i="5"/>
  <c r="D23" i="5"/>
  <c r="E22" i="5"/>
  <c r="D22" i="5"/>
  <c r="E21" i="5"/>
  <c r="D21" i="5"/>
  <c r="E20" i="5"/>
  <c r="D20" i="5"/>
  <c r="E19" i="5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  <c r="E6" i="5"/>
  <c r="D6" i="5"/>
  <c r="E5" i="5"/>
  <c r="E25" i="5" s="1"/>
  <c r="D5" i="5"/>
  <c r="D25" i="5" s="1"/>
</calcChain>
</file>

<file path=xl/sharedStrings.xml><?xml version="1.0" encoding="utf-8"?>
<sst xmlns="http://schemas.openxmlformats.org/spreadsheetml/2006/main" count="199" uniqueCount="192">
  <si>
    <t>1. Nuestro Centro</t>
  </si>
  <si>
    <t>MEMORIA 2023</t>
  </si>
  <si>
    <t>Hospital Universitario Infanta Leonor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</si>
  <si>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</si>
  <si>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</si>
  <si>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</si>
  <si>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</si>
  <si>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</si>
  <si>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</si>
  <si>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</si>
  <si>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</si>
  <si>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</si>
  <si>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</si>
  <si>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Ingresos: 1.256</t>
  </si>
  <si>
    <t>EM: 15,78</t>
  </si>
  <si>
    <t>Altas: 1.233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</si>
  <si>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</si>
  <si>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</si>
  <si>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</si>
  <si>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</si>
  <si>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</si>
  <si>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</si>
  <si>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</si>
  <si>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</si>
  <si>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</si>
  <si>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</si>
  <si>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</si>
  <si>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</si>
  <si>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</si>
  <si>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</si>
  <si>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Fuente: SICYT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</si>
  <si>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</si>
  <si>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</si>
  <si>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</si>
  <si>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</si>
  <si>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</si>
  <si>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</si>
  <si>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</si>
  <si>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</si>
  <si>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</si>
  <si>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</si>
  <si>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</si>
  <si>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</si>
  <si>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</si>
  <si>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</si>
  <si>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</si>
  <si>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Nº Alumnos                                                                            88</t>
  </si>
  <si>
    <t>Formación de Grado</t>
  </si>
  <si>
    <t>Nº Alumnos                                                                          604</t>
  </si>
  <si>
    <t xml:space="preserve">Nº Profesores Asociados                                                         70    </t>
  </si>
  <si>
    <t>Formación Posgrado</t>
  </si>
  <si>
    <t xml:space="preserve"> Nº Alumnos                                                                                     4</t>
  </si>
  <si>
    <t>Formación de Especialistas</t>
  </si>
  <si>
    <t>Nº Residentes                                                                        153</t>
  </si>
  <si>
    <t>Formación Continuada</t>
  </si>
  <si>
    <t>Nº actividades totales                                                           461</t>
  </si>
  <si>
    <t>Nº horas formación totales                                             2.548</t>
  </si>
  <si>
    <t>Nº profesionales participantes                                      8.056</t>
  </si>
  <si>
    <t>investigación I+D+I</t>
  </si>
  <si>
    <t>Nº proyectos investigación</t>
  </si>
  <si>
    <t>34 proyectos de investigación</t>
  </si>
  <si>
    <t>304 ensayos clínicos y estudios observacionales</t>
  </si>
  <si>
    <t>Nº proyectos innovación en curso</t>
  </si>
  <si>
    <t>Nº publicaciones científicas</t>
  </si>
  <si>
    <t>Centro de Salud</t>
  </si>
  <si>
    <t>De  0 a 2 años</t>
  </si>
  <si>
    <t>De  3 a 15 años</t>
  </si>
  <si>
    <t>De 14 a 64 años</t>
  </si>
  <si>
    <t>De 65 a 79 años</t>
  </si>
  <si>
    <t xml:space="preserve"> ≥ 80 años</t>
  </si>
  <si>
    <t>Total</t>
  </si>
  <si>
    <t>C.S. ALCALÁ DE GUADAIRA</t>
  </si>
  <si>
    <t>C.S. ÁNGELA URIARTE</t>
  </si>
  <si>
    <t>C.S. BUENOS AIRES</t>
  </si>
  <si>
    <t>C.S. CAMPO DE LA PALOMA</t>
  </si>
  <si>
    <t>C.S. CERRO ALMODÓVAR</t>
  </si>
  <si>
    <t>C.S. ENSANCHE DE VALLECAS</t>
  </si>
  <si>
    <t>C.S. ENTREVÍAS</t>
  </si>
  <si>
    <t>C.S. FEDERICA MONTSENY</t>
  </si>
  <si>
    <t>C.S. JOSÉ MARÍA LLANOS</t>
  </si>
  <si>
    <t>C.S. MARTÍNEZ DE LA RIVA</t>
  </si>
  <si>
    <t>C.S. RAFAEL ALBERTI</t>
  </si>
  <si>
    <t>C.S. VICENTE SOLDEVILLA</t>
  </si>
  <si>
    <t>C.S. VILLA DE VALLECAS</t>
  </si>
  <si>
    <t>Fuente: SIP-CIBELES. Población a 31/12/2023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</si>
  <si>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</si>
  <si>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</si>
  <si>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</si>
  <si>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</si>
  <si>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</si>
  <si>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</si>
  <si>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</si>
  <si>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</si>
  <si>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</si>
  <si>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</si>
  <si>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</si>
  <si>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</si>
  <si>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</si>
  <si>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</si>
  <si>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</si>
  <si>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</si>
  <si>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</si>
  <si>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</si>
  <si>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</si>
  <si>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</si>
  <si>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</si>
  <si>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</si>
  <si>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</si>
  <si>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</si>
  <si>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</si>
  <si>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</si>
  <si>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CATEGORÍA PROFESIONAL</t>
  </si>
  <si>
    <t>Director Gerente</t>
  </si>
  <si>
    <t>Director Médico</t>
  </si>
  <si>
    <t>Director de Continuidad Asistencial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</si>
  <si>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</si>
  <si>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</si>
  <si>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</si>
  <si>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</si>
  <si>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</si>
  <si>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</si>
  <si>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</si>
  <si>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</si>
  <si>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</si>
  <si>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</si>
  <si>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</si>
  <si>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</si>
  <si>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</si>
  <si>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</si>
  <si>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</si>
  <si>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</si>
  <si>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</si>
  <si>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</si>
  <si>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</si>
  <si>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</si>
  <si>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</si>
  <si>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</si>
  <si>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</si>
  <si>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</si>
  <si>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</si>
  <si>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</si>
  <si>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</si>
  <si>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 31 de diciembre de 2022 y 2023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</si>
  <si>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</si>
  <si>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</si>
  <si>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</si>
  <si>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</si>
  <si>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</si>
  <si>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</si>
  <si>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</si>
  <si>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</si>
  <si>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</si>
  <si>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</si>
  <si>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</si>
  <si>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Infeccioso-SIDA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</si>
  <si>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</si>
  <si>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</si>
  <si>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</si>
  <si>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</si>
  <si>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</si>
  <si>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</si>
  <si>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</si>
  <si>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</si>
  <si>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</si>
  <si>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</si>
  <si>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</si>
  <si>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</si>
  <si>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</si>
  <si>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</si>
  <si>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</si>
  <si>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</si>
  <si>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</si>
  <si>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</si>
  <si>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</si>
  <si>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</si>
  <si>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Radiología Intervencionista</t>
  </si>
  <si>
    <t>Fuente: SIAE</t>
  </si>
  <si>
    <t>OTROS EQUIPOS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</si>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</sst>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8"/>
      <color rgb="FF595959"/>
      <name val="Montserrat SemiBold"/>
    </font>
    <font>
      <sz val="8"/>
      <color rgb="FF31859C"/>
      <name val="Montserrat Medium"/>
    </font>
    <font>
      <sz val="10"/>
      <color rgb="FF404040"/>
      <name val="Montserrat SemiBold"/>
    </font>
    <font>
      <sz val="9"/>
      <color rgb="FF404040"/>
      <name val="Montserrat SemiBold"/>
    </font>
    <font>
      <sz val="10"/>
      <color rgb="FF595959"/>
      <name val="Montserrat SemiBold"/>
    </font>
    <font>
      <vertAlign val="superscript"/>
      <sz val="9"/>
      <color rgb="FF31849B"/>
      <name val="Montserrat Medium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 wrapText="1"/>
    </xf>
    <xf numFmtId="3" fontId="11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right" vertical="center" wrapText="1"/>
    </xf>
    <xf numFmtId="3" fontId="11" fillId="2" borderId="2" xfId="0" applyNumberFormat="1" applyFont="1" applyFill="1" applyBorder="1" applyAlignment="1">
      <alignment horizontal="right" vertical="center" wrapText="1"/>
    </xf>
    <xf numFmtId="10" fontId="11" fillId="2" borderId="2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1" fillId="2" borderId="0" xfId="0" applyFont="1" applyFill="1" applyAlignment="1">
      <alignment horizontal="right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2" fillId="0" borderId="0" xfId="0" applyFont="1" applyAlignment="1">
      <alignment horizontal="justify" vertical="center"/>
    </xf>
    <xf numFmtId="0" fontId="10" fillId="0" borderId="4" xfId="0" applyFont="1" applyBorder="1" applyAlignment="1">
      <alignment horizontal="justify" vertical="center" wrapText="1"/>
    </xf>
    <xf numFmtId="3" fontId="11" fillId="2" borderId="4" xfId="0" applyNumberFormat="1" applyFont="1" applyFill="1" applyBorder="1" applyAlignment="1">
      <alignment horizontal="right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1" fillId="0" borderId="2" xfId="0" applyNumberFormat="1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3" fontId="11" fillId="2" borderId="0" xfId="0" applyNumberFormat="1" applyFont="1" applyFill="1" applyAlignment="1">
      <alignment horizontal="right" vertical="center" wrapText="1"/>
    </xf>
    <xf numFmtId="0" fontId="13" fillId="0" borderId="0" xfId="0" applyFont="1"/>
    <xf numFmtId="0" fontId="17" fillId="5" borderId="4" xfId="0" applyFont="1" applyFill="1" applyBorder="1" applyAlignment="1">
      <alignment horizontal="justify" vertical="center" wrapText="1"/>
    </xf>
    <xf numFmtId="0" fontId="18" fillId="5" borderId="4" xfId="0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justify" vertical="center" wrapText="1"/>
    </xf>
    <xf numFmtId="3" fontId="11" fillId="2" borderId="0" xfId="0" applyNumberFormat="1" applyFont="1" applyFill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0" borderId="1" xfId="0" applyFont="1" applyBorder="1" applyAlignment="1">
      <alignment horizontal="right" vertical="center" wrapText="1"/>
    </xf>
    <xf numFmtId="0" fontId="19" fillId="4" borderId="2" xfId="0" applyFont="1" applyFill="1" applyBorder="1" applyAlignment="1">
      <alignment horizontal="justify" vertical="center" wrapText="1"/>
    </xf>
    <xf numFmtId="3" fontId="8" fillId="4" borderId="2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justify" vertical="center" wrapText="1"/>
    </xf>
    <xf numFmtId="0" fontId="9" fillId="2" borderId="4" xfId="0" applyFont="1" applyFill="1" applyBorder="1" applyAlignment="1">
      <alignment horizontal="justify" vertical="center" wrapText="1"/>
    </xf>
    <xf numFmtId="0" fontId="10" fillId="3" borderId="5" xfId="0" applyFont="1" applyFill="1" applyBorder="1" applyAlignment="1">
      <alignment horizontal="justify" vertical="center" wrapText="1"/>
    </xf>
    <xf numFmtId="0" fontId="10" fillId="3" borderId="4" xfId="0" applyFont="1" applyFill="1" applyBorder="1" applyAlignment="1">
      <alignment horizontal="justify" vertical="center" wrapText="1"/>
    </xf>
    <xf numFmtId="0" fontId="10" fillId="0" borderId="5" xfId="0" applyFont="1" applyBorder="1" applyAlignment="1">
      <alignment horizontal="justify" vertical="center" wrapText="1"/>
    </xf>
    <xf numFmtId="0" fontId="9" fillId="2" borderId="3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20" fillId="5" borderId="1" xfId="0" applyFont="1" applyFill="1" applyBorder="1" applyAlignment="1">
      <alignment horizontal="center" vertical="center"/>
    </xf>
    <xf numFmtId="0" fontId="21" fillId="0" borderId="2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0" fontId="7" fillId="6" borderId="6" xfId="0" applyFont="1" applyFill="1" applyBorder="1" applyAlignment="1">
      <alignment horizontal="center"/>
    </xf>
    <xf numFmtId="0" fontId="0" fillId="0" borderId="6" xfId="0" applyBorder="1"/>
    <xf numFmtId="49" fontId="7" fillId="6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10" fontId="7" fillId="0" borderId="6" xfId="0" applyNumberFormat="1" applyFont="1" applyBorder="1"/>
    <xf numFmtId="0" fontId="22" fillId="5" borderId="1" xfId="0" applyFont="1" applyFill="1" applyBorder="1" applyAlignment="1">
      <alignment horizontal="justify" vertical="center" wrapText="1"/>
    </xf>
    <xf numFmtId="0" fontId="22" fillId="5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18" fillId="4" borderId="2" xfId="0" applyNumberFormat="1" applyFont="1" applyFill="1" applyBorder="1" applyAlignment="1">
      <alignment horizontal="right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justify" vertical="center" wrapText="1"/>
    </xf>
    <xf numFmtId="0" fontId="24" fillId="5" borderId="1" xfId="0" applyFont="1" applyFill="1" applyBorder="1" applyAlignment="1">
      <alignment horizontal="justify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justify" vertical="center" wrapText="1"/>
    </xf>
    <xf numFmtId="0" fontId="26" fillId="5" borderId="2" xfId="0" applyFont="1" applyFill="1" applyBorder="1" applyAlignment="1">
      <alignment horizontal="right" vertical="center" wrapText="1"/>
    </xf>
    <xf numFmtId="0" fontId="27" fillId="0" borderId="0" xfId="0" applyFont="1" applyAlignment="1">
      <alignment horizontal="justify" vertical="center"/>
    </xf>
    <xf numFmtId="0" fontId="24" fillId="5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D16" sqref="D16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workbookViewId="0">
      <selection sqref="A1:D64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65.400000000000006" thickBot="1" x14ac:dyDescent="0.35">
      <c r="A1" s="11" t="s">
        <v>3</v>
      </c>
      <c r="B1"/>
      <c r="C1"/>
      <c r="D1"/>
    </row>
    <row r="2" spans="1:4" ht="15" thickBot="1" x14ac:dyDescent="0.35">
      <c r="A2" s="12" t="s">
        <v>4</v>
      </c>
      <c r="B2" s="13">
        <v>17849</v>
      </c>
      <c r="C2"/>
      <c r="D2"/>
    </row>
    <row r="3" spans="1:4" ht="29.4" thickBot="1" x14ac:dyDescent="0.35">
      <c r="A3" s="14" t="s">
        <v>5</v>
      </c>
      <c r="B3" s="15">
        <v>6.57</v>
      </c>
      <c r="C3"/>
      <c r="D3"/>
    </row>
    <row r="4" spans="1:4" ht="15" thickBot="1" x14ac:dyDescent="0.35">
      <c r="A4" s="14" t="s">
        <v>6</v>
      </c>
      <c r="B4" s="15">
        <v>0.85780000000000001</v>
      </c>
      <c r="C4"/>
      <c r="D4"/>
    </row>
    <row r="5" spans="1:4" ht="29.4" thickBot="1" x14ac:dyDescent="0.35">
      <c r="A5" s="14" t="s">
        <v>7</v>
      </c>
      <c r="B5" s="16">
        <v>17881</v>
      </c>
      <c r="C5"/>
      <c r="D5"/>
    </row>
    <row r="6" spans="1:4" ht="29.4" thickBot="1" x14ac:dyDescent="0.35">
      <c r="A6" s="14" t="s">
        <v>8</v>
      </c>
      <c r="B6" s="16">
        <v>14220</v>
      </c>
      <c r="C6"/>
      <c r="D6"/>
    </row>
    <row r="7" spans="1:4" ht="29.4" thickBot="1" x14ac:dyDescent="0.35">
      <c r="A7" s="14" t="s">
        <v>9</v>
      </c>
      <c r="B7" s="16">
        <v>175986</v>
      </c>
      <c r="C7"/>
      <c r="D7"/>
    </row>
    <row r="8" spans="1:4" ht="29.4" thickBot="1" x14ac:dyDescent="0.35">
      <c r="A8" s="14" t="s">
        <v>10</v>
      </c>
      <c r="B8" s="17">
        <v>7.6100000000000001E-2</v>
      </c>
      <c r="C8"/>
      <c r="D8"/>
    </row>
    <row r="9" spans="1:4" ht="43.8" thickBot="1" x14ac:dyDescent="0.35">
      <c r="A9" s="14" t="s">
        <v>11</v>
      </c>
      <c r="B9" s="16">
        <v>48910</v>
      </c>
      <c r="C9"/>
      <c r="D9"/>
    </row>
    <row r="10" spans="1:4" ht="71.400000000000006" customHeight="1" x14ac:dyDescent="0.3">
      <c r="A10" s="21" t="s">
        <v>12</v>
      </c>
      <c r="B10" s="19" t="s">
        <v>13</v>
      </c>
      <c r="C10"/>
      <c r="D10"/>
    </row>
    <row r="11" spans="1:4" x14ac:dyDescent="0.3">
      <c r="A11" s="20"/>
      <c r="B11" s="19" t="s">
        <v>14</v>
      </c>
      <c r="C11"/>
      <c r="D11"/>
    </row>
    <row r="12" spans="1:4" ht="15" thickBot="1" x14ac:dyDescent="0.35">
      <c r="A12" s="22"/>
      <c r="B12" s="15" t="s">
        <v>15</v>
      </c>
      <c r="C12"/>
      <c r="D12"/>
    </row>
    <row r="13" spans="1:4" ht="101.4" thickBot="1" x14ac:dyDescent="0.35">
      <c r="A13" s="14" t="s">
        <v>16</v>
      </c>
      <c r="B13" s="16">
        <v>3024</v>
      </c>
      <c r="C13"/>
      <c r="D13"/>
    </row>
    <row r="14" spans="1:4" ht="101.4" thickBot="1" x14ac:dyDescent="0.35">
      <c r="A14" s="14" t="s">
        <v>17</v>
      </c>
      <c r="B14" s="16">
        <v>2013</v>
      </c>
      <c r="C14"/>
      <c r="D14"/>
    </row>
    <row r="15" spans="1:4" ht="15" thickBot="1" x14ac:dyDescent="0.35">
      <c r="A15" s="14" t="s">
        <v>18</v>
      </c>
      <c r="B15" s="16">
        <v>1769</v>
      </c>
      <c r="C15"/>
      <c r="D15"/>
    </row>
    <row r="16" spans="1:4" ht="15" thickBot="1" x14ac:dyDescent="0.35">
      <c r="A16" s="14" t="s">
        <v>19</v>
      </c>
      <c r="B16" s="17">
        <v>0.21199999999999999</v>
      </c>
      <c r="C16"/>
      <c r="D16"/>
    </row>
    <row r="17" spans="1:4" x14ac:dyDescent="0.3">
      <c r="A17" s="23"/>
      <c r="B17"/>
      <c r="C17"/>
      <c r="D17"/>
    </row>
    <row r="18" spans="1:4" x14ac:dyDescent="0.3">
      <c r="A18" s="23"/>
      <c r="B18"/>
      <c r="C18"/>
      <c r="D18"/>
    </row>
    <row r="19" spans="1:4" ht="97.2" x14ac:dyDescent="0.3">
      <c r="A19" s="11" t="s">
        <v>20</v>
      </c>
      <c r="B19"/>
      <c r="C19"/>
      <c r="D19"/>
    </row>
    <row r="20" spans="1:4" ht="15" thickBot="1" x14ac:dyDescent="0.35">
      <c r="A20" s="24" t="s">
        <v>21</v>
      </c>
      <c r="B20" s="25">
        <v>10410</v>
      </c>
      <c r="C20"/>
      <c r="D20"/>
    </row>
    <row r="21" spans="1:4" ht="15" thickBot="1" x14ac:dyDescent="0.35">
      <c r="A21" s="26" t="s">
        <v>22</v>
      </c>
      <c r="B21" s="25">
        <v>43239</v>
      </c>
      <c r="C21"/>
      <c r="D21"/>
    </row>
    <row r="22" spans="1:4" ht="28.8" x14ac:dyDescent="0.3">
      <c r="A22" s="18" t="s">
        <v>23</v>
      </c>
      <c r="B22" s="19">
        <v>785</v>
      </c>
      <c r="C22"/>
      <c r="D22"/>
    </row>
    <row r="23" spans="1:4" ht="16.2" x14ac:dyDescent="0.3">
      <c r="A23" s="11"/>
      <c r="B23"/>
      <c r="C23"/>
      <c r="D23"/>
    </row>
    <row r="24" spans="1:4" ht="33" thickBot="1" x14ac:dyDescent="0.35">
      <c r="A24" s="11" t="s">
        <v>24</v>
      </c>
      <c r="B24"/>
      <c r="C24"/>
      <c r="D24"/>
    </row>
    <row r="25" spans="1:4" ht="29.4" thickBot="1" x14ac:dyDescent="0.35">
      <c r="A25" s="27" t="s">
        <v>25</v>
      </c>
      <c r="B25" s="28">
        <v>180974</v>
      </c>
      <c r="C25"/>
      <c r="D25"/>
    </row>
    <row r="26" spans="1:4" ht="29.4" thickBot="1" x14ac:dyDescent="0.35">
      <c r="A26" s="29" t="s">
        <v>26</v>
      </c>
      <c r="B26" s="30">
        <v>340257</v>
      </c>
      <c r="C26"/>
      <c r="D26"/>
    </row>
    <row r="27" spans="1:4" ht="101.4" thickBot="1" x14ac:dyDescent="0.35">
      <c r="A27" s="29" t="s">
        <v>27</v>
      </c>
      <c r="B27" s="31">
        <v>66.42</v>
      </c>
      <c r="C27"/>
      <c r="D27"/>
    </row>
    <row r="28" spans="1:4" ht="43.8" thickBot="1" x14ac:dyDescent="0.35">
      <c r="A28" s="29" t="s">
        <v>28</v>
      </c>
      <c r="B28" s="31">
        <v>1.88</v>
      </c>
      <c r="C28"/>
      <c r="D28"/>
    </row>
    <row r="29" spans="1:4" ht="15" thickBot="1" x14ac:dyDescent="0.35">
      <c r="A29" s="32" t="s">
        <v>29</v>
      </c>
      <c r="B29" s="33">
        <v>521231</v>
      </c>
      <c r="C29"/>
      <c r="D29"/>
    </row>
    <row r="30" spans="1:4" x14ac:dyDescent="0.3">
      <c r="A30" s="23" t="s">
        <v>30</v>
      </c>
      <c r="B30"/>
      <c r="C30"/>
      <c r="D30"/>
    </row>
    <row r="31" spans="1:4" ht="16.2" x14ac:dyDescent="0.3">
      <c r="A31" s="11"/>
      <c r="B31"/>
      <c r="C31"/>
      <c r="D31"/>
    </row>
    <row r="32" spans="1:4" ht="16.2" x14ac:dyDescent="0.3">
      <c r="A32" s="11"/>
      <c r="B32"/>
      <c r="C32"/>
      <c r="D32"/>
    </row>
    <row r="33" spans="1:4" ht="113.4" x14ac:dyDescent="0.3">
      <c r="A33" s="11" t="s">
        <v>31</v>
      </c>
      <c r="B33"/>
      <c r="C33"/>
      <c r="D33"/>
    </row>
    <row r="34" spans="1:4" ht="43.8" thickBot="1" x14ac:dyDescent="0.35">
      <c r="A34" s="34" t="s">
        <v>32</v>
      </c>
      <c r="B34" s="25">
        <v>5886</v>
      </c>
      <c r="C34"/>
      <c r="D34"/>
    </row>
    <row r="35" spans="1:4" ht="43.2" x14ac:dyDescent="0.3">
      <c r="A35" s="35" t="s">
        <v>33</v>
      </c>
      <c r="B35" s="36">
        <v>11704</v>
      </c>
      <c r="C35"/>
      <c r="D35"/>
    </row>
    <row r="36" spans="1:4" ht="32.4" x14ac:dyDescent="0.3">
      <c r="A36" s="11" t="s">
        <v>34</v>
      </c>
      <c r="B36"/>
      <c r="C36"/>
      <c r="D36"/>
    </row>
    <row r="37" spans="1:4" ht="29.4" thickBot="1" x14ac:dyDescent="0.35">
      <c r="A37" s="38"/>
      <c r="B37" s="39" t="s">
        <v>35</v>
      </c>
      <c r="C37" s="39" t="s">
        <v>5</v>
      </c>
      <c r="D37" s="39" t="s">
        <v>6</v>
      </c>
    </row>
    <row r="38" spans="1:4" ht="29.4" thickBot="1" x14ac:dyDescent="0.35">
      <c r="A38" s="24" t="s">
        <v>36</v>
      </c>
      <c r="B38" s="40">
        <v>12892</v>
      </c>
      <c r="C38" s="41">
        <v>7.27</v>
      </c>
      <c r="D38" s="42">
        <v>0.73550000000000004</v>
      </c>
    </row>
    <row r="39" spans="1:4" ht="28.8" x14ac:dyDescent="0.3">
      <c r="A39" s="43" t="s">
        <v>37</v>
      </c>
      <c r="B39" s="44">
        <v>4957</v>
      </c>
      <c r="C39" s="45">
        <v>4.75</v>
      </c>
      <c r="D39" s="46">
        <v>1.1757</v>
      </c>
    </row>
    <row r="40" spans="1:4" ht="16.2" x14ac:dyDescent="0.3">
      <c r="A40" s="11"/>
      <c r="B40"/>
      <c r="C40"/>
      <c r="D40"/>
    </row>
    <row r="41" spans="1:4" ht="33" thickBot="1" x14ac:dyDescent="0.35">
      <c r="A41" s="11" t="s">
        <v>38</v>
      </c>
      <c r="B41"/>
      <c r="C41"/>
      <c r="D41"/>
    </row>
    <row r="42" spans="1:4" ht="29.4" thickBot="1" x14ac:dyDescent="0.35">
      <c r="A42" s="12" t="s">
        <v>39</v>
      </c>
      <c r="B42" s="47">
        <v>8</v>
      </c>
      <c r="C42"/>
      <c r="D42"/>
    </row>
    <row r="43" spans="1:4" ht="29.4" thickBot="1" x14ac:dyDescent="0.35">
      <c r="A43" s="14" t="s">
        <v>40</v>
      </c>
      <c r="B43" s="31">
        <v>556</v>
      </c>
      <c r="C43"/>
      <c r="D43"/>
    </row>
    <row r="44" spans="1:4" ht="29.4" thickBot="1" x14ac:dyDescent="0.35">
      <c r="A44" s="14" t="s">
        <v>41</v>
      </c>
      <c r="B44" s="30">
        <v>1323</v>
      </c>
      <c r="C44"/>
      <c r="D44"/>
    </row>
    <row r="45" spans="1:4" ht="29.4" thickBot="1" x14ac:dyDescent="0.35">
      <c r="A45" s="14" t="s">
        <v>42</v>
      </c>
      <c r="B45" s="31">
        <v>262</v>
      </c>
      <c r="C45"/>
      <c r="D45"/>
    </row>
    <row r="46" spans="1:4" ht="15" thickBot="1" x14ac:dyDescent="0.35">
      <c r="A46" s="14" t="s">
        <v>43</v>
      </c>
      <c r="B46" s="31">
        <v>117</v>
      </c>
      <c r="C46"/>
      <c r="D46"/>
    </row>
    <row r="47" spans="1:4" ht="16.8" thickBot="1" x14ac:dyDescent="0.35">
      <c r="A47" s="48" t="s">
        <v>29</v>
      </c>
      <c r="B47" s="49">
        <v>2266</v>
      </c>
      <c r="C47"/>
      <c r="D47"/>
    </row>
    <row r="48" spans="1:4" ht="16.2" x14ac:dyDescent="0.3">
      <c r="A48" s="50"/>
      <c r="B48"/>
      <c r="C48"/>
      <c r="D48"/>
    </row>
    <row r="49" spans="1:4" ht="16.2" x14ac:dyDescent="0.3">
      <c r="A49" s="50"/>
      <c r="B49"/>
      <c r="C49"/>
      <c r="D49"/>
    </row>
    <row r="50" spans="1:4" ht="64.8" x14ac:dyDescent="0.3">
      <c r="A50" s="11" t="s">
        <v>44</v>
      </c>
      <c r="B50"/>
      <c r="C50"/>
      <c r="D50"/>
    </row>
    <row r="51" spans="1:4" ht="29.4" thickBot="1" x14ac:dyDescent="0.35">
      <c r="A51" s="24" t="s">
        <v>45</v>
      </c>
      <c r="B51" s="51" t="s">
        <v>46</v>
      </c>
      <c r="C51"/>
      <c r="D51"/>
    </row>
    <row r="52" spans="1:4" ht="24" x14ac:dyDescent="0.3">
      <c r="A52" s="54" t="s">
        <v>47</v>
      </c>
      <c r="B52" s="52" t="s">
        <v>48</v>
      </c>
      <c r="C52"/>
      <c r="D52"/>
    </row>
    <row r="53" spans="1:4" ht="36.6" thickBot="1" x14ac:dyDescent="0.35">
      <c r="A53" s="55"/>
      <c r="B53" s="53" t="s">
        <v>49</v>
      </c>
      <c r="C53"/>
      <c r="D53"/>
    </row>
    <row r="54" spans="1:4" ht="29.4" thickBot="1" x14ac:dyDescent="0.35">
      <c r="A54" s="24" t="s">
        <v>50</v>
      </c>
      <c r="B54" s="53" t="s">
        <v>51</v>
      </c>
      <c r="C54"/>
      <c r="D54"/>
    </row>
    <row r="55" spans="1:4" ht="58.2" thickBot="1" x14ac:dyDescent="0.35">
      <c r="A55" s="26" t="s">
        <v>52</v>
      </c>
      <c r="B55" s="53" t="s">
        <v>53</v>
      </c>
      <c r="C55"/>
      <c r="D55"/>
    </row>
    <row r="56" spans="1:4" ht="48" x14ac:dyDescent="0.3">
      <c r="A56" s="56" t="s">
        <v>54</v>
      </c>
      <c r="B56" s="52" t="s">
        <v>55</v>
      </c>
      <c r="C56"/>
      <c r="D56"/>
    </row>
    <row r="57" spans="1:4" ht="48" x14ac:dyDescent="0.3">
      <c r="A57" s="20"/>
      <c r="B57" s="52" t="s">
        <v>56</v>
      </c>
      <c r="C57"/>
      <c r="D57"/>
    </row>
    <row r="58" spans="1:4" ht="48" x14ac:dyDescent="0.3">
      <c r="A58" s="20"/>
      <c r="B58" s="52" t="s">
        <v>57</v>
      </c>
      <c r="C58"/>
      <c r="D58"/>
    </row>
    <row r="59" spans="1:4" ht="16.2" x14ac:dyDescent="0.3">
      <c r="A59" s="11"/>
      <c r="B59"/>
      <c r="C59"/>
      <c r="D59"/>
    </row>
    <row r="60" spans="1:4" ht="33" thickBot="1" x14ac:dyDescent="0.35">
      <c r="A60" s="11" t="s">
        <v>58</v>
      </c>
      <c r="B60"/>
      <c r="C60"/>
      <c r="D60"/>
    </row>
    <row r="61" spans="1:4" ht="36" x14ac:dyDescent="0.3">
      <c r="A61" s="21" t="s">
        <v>59</v>
      </c>
      <c r="B61" s="57" t="s">
        <v>60</v>
      </c>
      <c r="C61"/>
      <c r="D61"/>
    </row>
    <row r="62" spans="1:4" ht="60.6" thickBot="1" x14ac:dyDescent="0.35">
      <c r="A62" s="22"/>
      <c r="B62" s="58" t="s">
        <v>61</v>
      </c>
      <c r="C62"/>
      <c r="D62"/>
    </row>
    <row r="63" spans="1:4" ht="58.2" thickBot="1" x14ac:dyDescent="0.35">
      <c r="A63" s="14" t="s">
        <v>62</v>
      </c>
      <c r="B63" s="59">
        <v>28</v>
      </c>
      <c r="C63"/>
      <c r="D63"/>
    </row>
    <row r="64" spans="1:4" ht="58.2" thickBot="1" x14ac:dyDescent="0.35">
      <c r="A64" s="14" t="s">
        <v>63</v>
      </c>
      <c r="B64" s="59">
        <v>357</v>
      </c>
      <c r="C64"/>
      <c r="D64"/>
    </row>
  </sheetData>
  <mergeCells count="4">
    <mergeCell ref="A10:A12"/>
    <mergeCell ref="A52:A53"/>
    <mergeCell ref="A56:A58"/>
    <mergeCell ref="A61:A6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H6" sqref="H6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7" ht="15" thickBot="1" x14ac:dyDescent="0.35">
      <c r="A1" s="60" t="s">
        <v>64</v>
      </c>
      <c r="B1" s="60" t="s">
        <v>65</v>
      </c>
      <c r="C1" s="60" t="s">
        <v>66</v>
      </c>
      <c r="D1" s="60" t="s">
        <v>67</v>
      </c>
      <c r="E1" s="60" t="s">
        <v>68</v>
      </c>
      <c r="F1" s="60" t="s">
        <v>69</v>
      </c>
      <c r="G1" s="60" t="s">
        <v>70</v>
      </c>
    </row>
    <row r="2" spans="1:7" ht="36.6" thickBot="1" x14ac:dyDescent="0.35">
      <c r="A2" s="61" t="s">
        <v>71</v>
      </c>
      <c r="B2" s="62">
        <v>140</v>
      </c>
      <c r="C2" s="63">
        <v>1147</v>
      </c>
      <c r="D2" s="64">
        <v>9023</v>
      </c>
      <c r="E2" s="63">
        <v>1631</v>
      </c>
      <c r="F2" s="62">
        <v>945</v>
      </c>
      <c r="G2" s="65">
        <v>12886</v>
      </c>
    </row>
    <row r="3" spans="1:7" ht="24.6" thickBot="1" x14ac:dyDescent="0.35">
      <c r="A3" s="61" t="s">
        <v>72</v>
      </c>
      <c r="B3" s="62">
        <v>492</v>
      </c>
      <c r="C3" s="63">
        <v>2882</v>
      </c>
      <c r="D3" s="64">
        <v>19976</v>
      </c>
      <c r="E3" s="63">
        <v>3222</v>
      </c>
      <c r="F3" s="64">
        <v>1281</v>
      </c>
      <c r="G3" s="65">
        <v>27853</v>
      </c>
    </row>
    <row r="4" spans="1:7" ht="24.6" thickBot="1" x14ac:dyDescent="0.35">
      <c r="A4" s="61" t="s">
        <v>73</v>
      </c>
      <c r="B4" s="62">
        <v>371</v>
      </c>
      <c r="C4" s="63">
        <v>2427</v>
      </c>
      <c r="D4" s="64">
        <v>13452</v>
      </c>
      <c r="E4" s="63">
        <v>3130</v>
      </c>
      <c r="F4" s="64">
        <v>1521</v>
      </c>
      <c r="G4" s="65">
        <v>20901</v>
      </c>
    </row>
    <row r="5" spans="1:7" ht="36.6" thickBot="1" x14ac:dyDescent="0.35">
      <c r="A5" s="61" t="s">
        <v>74</v>
      </c>
      <c r="B5" s="62">
        <v>312</v>
      </c>
      <c r="C5" s="63">
        <v>2198</v>
      </c>
      <c r="D5" s="64">
        <v>12683</v>
      </c>
      <c r="E5" s="63">
        <v>2158</v>
      </c>
      <c r="F5" s="62">
        <v>986</v>
      </c>
      <c r="G5" s="65">
        <v>18337</v>
      </c>
    </row>
    <row r="6" spans="1:7" ht="24.6" thickBot="1" x14ac:dyDescent="0.35">
      <c r="A6" s="61" t="s">
        <v>75</v>
      </c>
      <c r="B6" s="62">
        <v>436</v>
      </c>
      <c r="C6" s="63">
        <v>2797</v>
      </c>
      <c r="D6" s="64">
        <v>17619</v>
      </c>
      <c r="E6" s="63">
        <v>4723</v>
      </c>
      <c r="F6" s="64">
        <v>1572</v>
      </c>
      <c r="G6" s="65">
        <v>27147</v>
      </c>
    </row>
    <row r="7" spans="1:7" ht="48.6" thickBot="1" x14ac:dyDescent="0.35">
      <c r="A7" s="61" t="s">
        <v>76</v>
      </c>
      <c r="B7" s="64">
        <v>1966</v>
      </c>
      <c r="C7" s="63">
        <v>10877</v>
      </c>
      <c r="D7" s="64">
        <v>37615</v>
      </c>
      <c r="E7" s="63">
        <v>2852</v>
      </c>
      <c r="F7" s="64">
        <v>1019</v>
      </c>
      <c r="G7" s="65">
        <v>54329</v>
      </c>
    </row>
    <row r="8" spans="1:7" ht="24.6" thickBot="1" x14ac:dyDescent="0.35">
      <c r="A8" s="61" t="s">
        <v>77</v>
      </c>
      <c r="B8" s="62">
        <v>654</v>
      </c>
      <c r="C8" s="63">
        <v>3590</v>
      </c>
      <c r="D8" s="64">
        <v>19496</v>
      </c>
      <c r="E8" s="63">
        <v>3055</v>
      </c>
      <c r="F8" s="64">
        <v>1725</v>
      </c>
      <c r="G8" s="65">
        <v>28520</v>
      </c>
    </row>
    <row r="9" spans="1:7" ht="36.6" thickBot="1" x14ac:dyDescent="0.35">
      <c r="A9" s="61" t="s">
        <v>78</v>
      </c>
      <c r="B9" s="62">
        <v>341</v>
      </c>
      <c r="C9" s="63">
        <v>2245</v>
      </c>
      <c r="D9" s="64">
        <v>14779</v>
      </c>
      <c r="E9" s="63">
        <v>3004</v>
      </c>
      <c r="F9" s="64">
        <v>1360</v>
      </c>
      <c r="G9" s="65">
        <v>21729</v>
      </c>
    </row>
    <row r="10" spans="1:7" ht="36.6" thickBot="1" x14ac:dyDescent="0.35">
      <c r="A10" s="61" t="s">
        <v>79</v>
      </c>
      <c r="B10" s="62">
        <v>220</v>
      </c>
      <c r="C10" s="63">
        <v>1115</v>
      </c>
      <c r="D10" s="64">
        <v>6504</v>
      </c>
      <c r="E10" s="63">
        <v>1197</v>
      </c>
      <c r="F10" s="62">
        <v>490</v>
      </c>
      <c r="G10" s="65">
        <v>9526</v>
      </c>
    </row>
    <row r="11" spans="1:7" ht="36.6" thickBot="1" x14ac:dyDescent="0.35">
      <c r="A11" s="61" t="s">
        <v>80</v>
      </c>
      <c r="B11" s="62">
        <v>378</v>
      </c>
      <c r="C11" s="63">
        <v>2163</v>
      </c>
      <c r="D11" s="64">
        <v>13249</v>
      </c>
      <c r="E11" s="63">
        <v>1508</v>
      </c>
      <c r="F11" s="62">
        <v>603</v>
      </c>
      <c r="G11" s="65">
        <v>17901</v>
      </c>
    </row>
    <row r="12" spans="1:7" ht="24.6" thickBot="1" x14ac:dyDescent="0.35">
      <c r="A12" s="61" t="s">
        <v>81</v>
      </c>
      <c r="B12" s="62">
        <v>446</v>
      </c>
      <c r="C12" s="63">
        <v>2798</v>
      </c>
      <c r="D12" s="64">
        <v>15878</v>
      </c>
      <c r="E12" s="63">
        <v>2388</v>
      </c>
      <c r="F12" s="64">
        <v>1261</v>
      </c>
      <c r="G12" s="65">
        <v>22771</v>
      </c>
    </row>
    <row r="13" spans="1:7" ht="24.6" thickBot="1" x14ac:dyDescent="0.35">
      <c r="A13" s="61" t="s">
        <v>82</v>
      </c>
      <c r="B13" s="62">
        <v>568</v>
      </c>
      <c r="C13" s="63">
        <v>3865</v>
      </c>
      <c r="D13" s="64">
        <v>20966</v>
      </c>
      <c r="E13" s="63">
        <v>2509</v>
      </c>
      <c r="F13" s="64">
        <v>1385</v>
      </c>
      <c r="G13" s="65">
        <v>29293</v>
      </c>
    </row>
    <row r="14" spans="1:7" ht="24.6" thickBot="1" x14ac:dyDescent="0.35">
      <c r="A14" s="61" t="s">
        <v>83</v>
      </c>
      <c r="B14" s="62">
        <v>427</v>
      </c>
      <c r="C14" s="63">
        <v>3514</v>
      </c>
      <c r="D14" s="64">
        <v>20109</v>
      </c>
      <c r="E14" s="63">
        <v>3563</v>
      </c>
      <c r="F14" s="64">
        <v>1769</v>
      </c>
      <c r="G14" s="65">
        <v>29382</v>
      </c>
    </row>
    <row r="15" spans="1:7" ht="48" x14ac:dyDescent="0.3">
      <c r="A15" s="23" t="s">
        <v>84</v>
      </c>
      <c r="B15"/>
      <c r="C15"/>
      <c r="D15"/>
      <c r="E15"/>
      <c r="F15"/>
      <c r="G15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zoomScale="86" zoomScaleNormal="86" workbookViewId="0">
      <selection activeCell="H11" sqref="H11"/>
    </sheetView>
  </sheetViews>
  <sheetFormatPr baseColWidth="10" defaultColWidth="11.44140625" defaultRowHeight="14.4" x14ac:dyDescent="0.3"/>
  <cols>
    <col min="1" max="16384" width="11.44140625" style="2"/>
  </cols>
  <sheetData>
    <row r="1" spans="1:5" x14ac:dyDescent="0.3">
      <c r="A1" s="66" t="s">
        <v>85</v>
      </c>
      <c r="B1"/>
      <c r="C1"/>
      <c r="D1"/>
      <c r="E1"/>
    </row>
    <row r="2" spans="1:5" x14ac:dyDescent="0.3">
      <c r="A2" s="67" t="s">
        <v>2</v>
      </c>
      <c r="B2"/>
      <c r="C2"/>
      <c r="D2"/>
      <c r="E2"/>
    </row>
    <row r="3" spans="1:5" x14ac:dyDescent="0.3">
      <c r="A3"/>
      <c r="B3"/>
      <c r="C3"/>
      <c r="D3"/>
      <c r="E3"/>
    </row>
    <row r="4" spans="1:5" x14ac:dyDescent="0.3">
      <c r="A4" s="68" t="s">
        <v>86</v>
      </c>
      <c r="B4" s="66" t="s">
        <v>87</v>
      </c>
      <c r="C4" s="66" t="s">
        <v>88</v>
      </c>
      <c r="D4" s="66" t="s">
        <v>89</v>
      </c>
      <c r="E4" s="66" t="s">
        <v>90</v>
      </c>
    </row>
    <row r="5" spans="1:5" x14ac:dyDescent="0.3">
      <c r="A5" s="69" t="s">
        <v>91</v>
      </c>
      <c r="B5" s="67">
        <v>6220</v>
      </c>
      <c r="C5" s="67">
        <v>5981</v>
      </c>
      <c r="D5" s="70">
        <f>(B5/$B$25)*-1</f>
        <v>-4.0262548062607616E-2</v>
      </c>
      <c r="E5" s="70">
        <f>C5/$C$25</f>
        <v>3.6010813479520017E-2</v>
      </c>
    </row>
    <row r="6" spans="1:5" x14ac:dyDescent="0.3">
      <c r="A6" s="69" t="s">
        <v>92</v>
      </c>
      <c r="B6" s="67">
        <v>8123</v>
      </c>
      <c r="C6" s="67">
        <v>7793</v>
      </c>
      <c r="D6" s="70">
        <f t="shared" ref="D6:D24" si="0">(B6/$B$25)*-1</f>
        <v>-5.2580816384656212E-2</v>
      </c>
      <c r="E6" s="70">
        <f t="shared" ref="E6:E24" si="1">C6/$C$25</f>
        <v>4.6920626892810478E-2</v>
      </c>
    </row>
    <row r="7" spans="1:5" x14ac:dyDescent="0.3">
      <c r="A7" s="69" t="s">
        <v>93</v>
      </c>
      <c r="B7" s="67">
        <v>8635</v>
      </c>
      <c r="C7" s="67">
        <v>8192</v>
      </c>
      <c r="D7" s="70">
        <f t="shared" si="0"/>
        <v>-5.5895032559584688E-2</v>
      </c>
      <c r="E7" s="70">
        <f t="shared" si="1"/>
        <v>4.9322953356333049E-2</v>
      </c>
    </row>
    <row r="8" spans="1:5" x14ac:dyDescent="0.3">
      <c r="A8" s="69" t="s">
        <v>94</v>
      </c>
      <c r="B8" s="67">
        <v>8277</v>
      </c>
      <c r="C8" s="67">
        <v>7778</v>
      </c>
      <c r="D8" s="70">
        <f t="shared" si="0"/>
        <v>-5.3577670468521417E-2</v>
      </c>
      <c r="E8" s="70">
        <f t="shared" si="1"/>
        <v>4.6830313867866021E-2</v>
      </c>
    </row>
    <row r="9" spans="1:5" x14ac:dyDescent="0.3">
      <c r="A9" s="69" t="s">
        <v>95</v>
      </c>
      <c r="B9" s="67">
        <v>8713</v>
      </c>
      <c r="C9" s="67">
        <v>8578</v>
      </c>
      <c r="D9" s="70">
        <f t="shared" si="0"/>
        <v>-5.6399932679983944E-2</v>
      </c>
      <c r="E9" s="70">
        <f t="shared" si="1"/>
        <v>5.1647008531570421E-2</v>
      </c>
    </row>
    <row r="10" spans="1:5" x14ac:dyDescent="0.3">
      <c r="A10" s="69" t="s">
        <v>96</v>
      </c>
      <c r="B10" s="67">
        <v>10029</v>
      </c>
      <c r="C10" s="67">
        <v>10547</v>
      </c>
      <c r="D10" s="70">
        <f t="shared" si="0"/>
        <v>-6.4918503942104785E-2</v>
      </c>
      <c r="E10" s="70">
        <f t="shared" si="1"/>
        <v>6.350209827261287E-2</v>
      </c>
    </row>
    <row r="11" spans="1:5" x14ac:dyDescent="0.3">
      <c r="A11" s="69" t="s">
        <v>97</v>
      </c>
      <c r="B11" s="67">
        <v>11350</v>
      </c>
      <c r="C11" s="67">
        <v>11824</v>
      </c>
      <c r="D11" s="70">
        <f t="shared" si="0"/>
        <v>-7.346944059655891E-2</v>
      </c>
      <c r="E11" s="70">
        <f t="shared" si="1"/>
        <v>7.1190747129551021E-2</v>
      </c>
    </row>
    <row r="12" spans="1:5" x14ac:dyDescent="0.3">
      <c r="A12" s="69" t="s">
        <v>98</v>
      </c>
      <c r="B12" s="67">
        <v>11604</v>
      </c>
      <c r="C12" s="67">
        <v>12049</v>
      </c>
      <c r="D12" s="70">
        <f t="shared" si="0"/>
        <v>-7.5113602527089832E-2</v>
      </c>
      <c r="E12" s="70">
        <f t="shared" si="1"/>
        <v>7.2545442503717888E-2</v>
      </c>
    </row>
    <row r="13" spans="1:5" x14ac:dyDescent="0.3">
      <c r="A13" s="69" t="s">
        <v>99</v>
      </c>
      <c r="B13" s="67">
        <v>13097</v>
      </c>
      <c r="C13" s="67">
        <v>13376</v>
      </c>
      <c r="D13" s="70">
        <f t="shared" si="0"/>
        <v>-8.4777908677808989E-2</v>
      </c>
      <c r="E13" s="70">
        <f t="shared" si="1"/>
        <v>8.0535134777137557E-2</v>
      </c>
    </row>
    <row r="14" spans="1:5" x14ac:dyDescent="0.3">
      <c r="A14" s="69" t="s">
        <v>100</v>
      </c>
      <c r="B14" s="67">
        <v>14241</v>
      </c>
      <c r="C14" s="67">
        <v>13960</v>
      </c>
      <c r="D14" s="70">
        <f t="shared" si="0"/>
        <v>-9.2183110443664798E-2</v>
      </c>
      <c r="E14" s="70">
        <f t="shared" si="1"/>
        <v>8.4051321881641772E-2</v>
      </c>
    </row>
    <row r="15" spans="1:5" x14ac:dyDescent="0.3">
      <c r="A15" s="69" t="s">
        <v>101</v>
      </c>
      <c r="B15" s="67">
        <v>12120</v>
      </c>
      <c r="C15" s="67">
        <v>12398</v>
      </c>
      <c r="D15" s="70">
        <f t="shared" si="0"/>
        <v>-7.8453711015884928E-2</v>
      </c>
      <c r="E15" s="70">
        <f t="shared" si="1"/>
        <v>7.4646725550758936E-2</v>
      </c>
    </row>
    <row r="16" spans="1:5" x14ac:dyDescent="0.3">
      <c r="A16" s="69" t="s">
        <v>102</v>
      </c>
      <c r="B16" s="67">
        <v>11409</v>
      </c>
      <c r="C16" s="67">
        <v>12603</v>
      </c>
      <c r="D16" s="70">
        <f t="shared" si="0"/>
        <v>-7.3851352226091682E-2</v>
      </c>
      <c r="E16" s="70">
        <f t="shared" si="1"/>
        <v>7.5881003558333188E-2</v>
      </c>
    </row>
    <row r="17" spans="1:5" x14ac:dyDescent="0.3">
      <c r="A17" s="69" t="s">
        <v>103</v>
      </c>
      <c r="B17" s="67">
        <v>9748</v>
      </c>
      <c r="C17" s="67">
        <v>11073</v>
      </c>
      <c r="D17" s="70">
        <f t="shared" si="0"/>
        <v>-6.309956889297412E-2</v>
      </c>
      <c r="E17" s="70">
        <f t="shared" si="1"/>
        <v>6.6669075013998519E-2</v>
      </c>
    </row>
    <row r="18" spans="1:5" x14ac:dyDescent="0.3">
      <c r="A18" s="69" t="s">
        <v>104</v>
      </c>
      <c r="B18" s="67">
        <v>7035</v>
      </c>
      <c r="C18" s="67">
        <v>8176</v>
      </c>
      <c r="D18" s="70">
        <f t="shared" si="0"/>
        <v>-4.5538107012933211E-2</v>
      </c>
      <c r="E18" s="70">
        <f t="shared" si="1"/>
        <v>4.9226619463058965E-2</v>
      </c>
    </row>
    <row r="19" spans="1:5" x14ac:dyDescent="0.3">
      <c r="A19" s="69" t="s">
        <v>105</v>
      </c>
      <c r="B19" s="67">
        <v>4684</v>
      </c>
      <c r="C19" s="67">
        <v>5977</v>
      </c>
      <c r="D19" s="70">
        <f t="shared" si="0"/>
        <v>-3.0319899537822197E-2</v>
      </c>
      <c r="E19" s="70">
        <f t="shared" si="1"/>
        <v>3.5986730006201492E-2</v>
      </c>
    </row>
    <row r="20" spans="1:5" x14ac:dyDescent="0.3">
      <c r="A20" s="69" t="s">
        <v>106</v>
      </c>
      <c r="B20" s="67">
        <v>3841</v>
      </c>
      <c r="C20" s="67">
        <v>5227</v>
      </c>
      <c r="D20" s="70">
        <f t="shared" si="0"/>
        <v>-2.4863094390430201E-2</v>
      </c>
      <c r="E20" s="70">
        <f t="shared" si="1"/>
        <v>3.1471078758978623E-2</v>
      </c>
    </row>
    <row r="21" spans="1:5" x14ac:dyDescent="0.3">
      <c r="A21" s="69" t="s">
        <v>107</v>
      </c>
      <c r="B21" s="67">
        <v>2468</v>
      </c>
      <c r="C21" s="67">
        <v>4119</v>
      </c>
      <c r="D21" s="70">
        <f t="shared" si="0"/>
        <v>-1.5975557655709901E-2</v>
      </c>
      <c r="E21" s="70">
        <f t="shared" si="1"/>
        <v>2.4799956649748028E-2</v>
      </c>
    </row>
    <row r="22" spans="1:5" x14ac:dyDescent="0.3">
      <c r="A22" s="69" t="s">
        <v>108</v>
      </c>
      <c r="B22" s="67">
        <v>1819</v>
      </c>
      <c r="C22" s="67">
        <v>3724</v>
      </c>
      <c r="D22" s="70">
        <f t="shared" si="0"/>
        <v>-1.1774529730849397E-2</v>
      </c>
      <c r="E22" s="70">
        <f t="shared" si="1"/>
        <v>2.2421713659543978E-2</v>
      </c>
    </row>
    <row r="23" spans="1:5" x14ac:dyDescent="0.3">
      <c r="A23" s="69" t="s">
        <v>109</v>
      </c>
      <c r="B23" s="67">
        <v>905</v>
      </c>
      <c r="C23" s="67">
        <v>2099</v>
      </c>
      <c r="D23" s="70">
        <f t="shared" si="0"/>
        <v>-5.8581360123247418E-3</v>
      </c>
      <c r="E23" s="70">
        <f t="shared" si="1"/>
        <v>1.2637802623894419E-2</v>
      </c>
    </row>
    <row r="24" spans="1:5" x14ac:dyDescent="0.3">
      <c r="A24" s="69" t="s">
        <v>110</v>
      </c>
      <c r="B24" s="67">
        <v>168</v>
      </c>
      <c r="C24" s="67">
        <v>615</v>
      </c>
      <c r="D24" s="70">
        <f t="shared" si="0"/>
        <v>-1.0874771823984051E-3</v>
      </c>
      <c r="E24" s="70">
        <f t="shared" si="1"/>
        <v>3.7028340227227572E-3</v>
      </c>
    </row>
    <row r="25" spans="1:5" x14ac:dyDescent="0.3">
      <c r="A25" s="71" t="s">
        <v>29</v>
      </c>
      <c r="B25" s="67">
        <v>154486</v>
      </c>
      <c r="C25" s="67">
        <v>166089</v>
      </c>
      <c r="D25" s="72">
        <f t="shared" ref="D25:E25" si="2">SUM(D5:D24)</f>
        <v>-1</v>
      </c>
      <c r="E25" s="72">
        <f t="shared" si="2"/>
        <v>0.99999999999999989</v>
      </c>
    </row>
    <row r="26" spans="1:5" x14ac:dyDescent="0.3">
      <c r="A26"/>
      <c r="B26"/>
      <c r="C26"/>
      <c r="D26"/>
      <c r="E2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sqref="A1:C33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73" t="s">
        <v>111</v>
      </c>
      <c r="B1" s="74">
        <v>2022</v>
      </c>
      <c r="C1" s="74">
        <v>2023</v>
      </c>
    </row>
    <row r="2" spans="1:3" ht="29.4" thickBot="1" x14ac:dyDescent="0.35">
      <c r="A2" s="14" t="s">
        <v>112</v>
      </c>
      <c r="B2" s="75">
        <v>1</v>
      </c>
      <c r="C2" s="76">
        <v>1</v>
      </c>
    </row>
    <row r="3" spans="1:3" ht="29.4" thickBot="1" x14ac:dyDescent="0.35">
      <c r="A3" s="14" t="s">
        <v>113</v>
      </c>
      <c r="B3" s="75">
        <v>1</v>
      </c>
      <c r="C3" s="76">
        <v>1</v>
      </c>
    </row>
    <row r="4" spans="1:3" ht="43.8" thickBot="1" x14ac:dyDescent="0.35">
      <c r="A4" s="14" t="s">
        <v>114</v>
      </c>
      <c r="B4" s="75">
        <v>1</v>
      </c>
      <c r="C4" s="76">
        <v>1</v>
      </c>
    </row>
    <row r="5" spans="1:3" ht="29.4" thickBot="1" x14ac:dyDescent="0.35">
      <c r="A5" s="14" t="s">
        <v>115</v>
      </c>
      <c r="B5" s="75">
        <v>1</v>
      </c>
      <c r="C5" s="76">
        <v>0</v>
      </c>
    </row>
    <row r="6" spans="1:3" ht="29.4" thickBot="1" x14ac:dyDescent="0.35">
      <c r="A6" s="14" t="s">
        <v>116</v>
      </c>
      <c r="B6" s="75">
        <v>2</v>
      </c>
      <c r="C6" s="76">
        <v>2</v>
      </c>
    </row>
    <row r="7" spans="1:3" ht="29.4" thickBot="1" x14ac:dyDescent="0.35">
      <c r="A7" s="14" t="s">
        <v>117</v>
      </c>
      <c r="B7" s="75">
        <v>3</v>
      </c>
      <c r="C7" s="76">
        <v>3</v>
      </c>
    </row>
    <row r="8" spans="1:3" ht="29.4" thickBot="1" x14ac:dyDescent="0.35">
      <c r="A8" s="14" t="s">
        <v>118</v>
      </c>
      <c r="B8" s="75">
        <v>1</v>
      </c>
      <c r="C8" s="76">
        <v>0</v>
      </c>
    </row>
    <row r="9" spans="1:3" ht="43.8" thickBot="1" x14ac:dyDescent="0.35">
      <c r="A9" s="14" t="s">
        <v>119</v>
      </c>
      <c r="B9" s="75">
        <v>0</v>
      </c>
      <c r="C9" s="76">
        <v>0</v>
      </c>
    </row>
    <row r="10" spans="1:3" ht="15" thickBot="1" x14ac:dyDescent="0.35">
      <c r="A10" s="78" t="s">
        <v>120</v>
      </c>
      <c r="B10" s="78"/>
      <c r="C10" s="78"/>
    </row>
    <row r="11" spans="1:3" ht="15" thickBot="1" x14ac:dyDescent="0.35">
      <c r="A11" s="14" t="s">
        <v>121</v>
      </c>
      <c r="B11" s="75">
        <v>545</v>
      </c>
      <c r="C11" s="76">
        <v>556</v>
      </c>
    </row>
    <row r="12" spans="1:3" ht="15" thickBot="1" x14ac:dyDescent="0.35">
      <c r="A12" s="79" t="s">
        <v>122</v>
      </c>
      <c r="B12" s="79"/>
      <c r="C12" s="79"/>
    </row>
    <row r="13" spans="1:3" ht="29.4" thickBot="1" x14ac:dyDescent="0.35">
      <c r="A13" s="14" t="s">
        <v>123</v>
      </c>
      <c r="B13" s="75">
        <v>696</v>
      </c>
      <c r="C13" s="76">
        <v>697</v>
      </c>
    </row>
    <row r="14" spans="1:3" ht="15" thickBot="1" x14ac:dyDescent="0.35">
      <c r="A14" s="14" t="s">
        <v>124</v>
      </c>
      <c r="B14" s="75">
        <v>25</v>
      </c>
      <c r="C14" s="76">
        <v>25</v>
      </c>
    </row>
    <row r="15" spans="1:3" ht="29.4" thickBot="1" x14ac:dyDescent="0.35">
      <c r="A15" s="14" t="s">
        <v>125</v>
      </c>
      <c r="B15" s="75">
        <v>35</v>
      </c>
      <c r="C15" s="76">
        <v>35</v>
      </c>
    </row>
    <row r="16" spans="1:3" ht="58.2" thickBot="1" x14ac:dyDescent="0.35">
      <c r="A16" s="14" t="s">
        <v>126</v>
      </c>
      <c r="B16" s="75">
        <v>33</v>
      </c>
      <c r="C16" s="76">
        <v>32</v>
      </c>
    </row>
    <row r="17" spans="1:3" ht="58.2" thickBot="1" x14ac:dyDescent="0.35">
      <c r="A17" s="14" t="s">
        <v>127</v>
      </c>
      <c r="B17" s="75">
        <v>493</v>
      </c>
      <c r="C17" s="76">
        <v>501</v>
      </c>
    </row>
    <row r="18" spans="1:3" ht="87" thickBot="1" x14ac:dyDescent="0.35">
      <c r="A18" s="14" t="s">
        <v>128</v>
      </c>
      <c r="B18" s="75">
        <v>12</v>
      </c>
      <c r="C18" s="76">
        <v>13</v>
      </c>
    </row>
    <row r="19" spans="1:3" ht="72.599999999999994" thickBot="1" x14ac:dyDescent="0.35">
      <c r="A19" s="14" t="s">
        <v>129</v>
      </c>
      <c r="B19" s="75">
        <v>20</v>
      </c>
      <c r="C19" s="76">
        <v>20</v>
      </c>
    </row>
    <row r="20" spans="1:3" ht="15" thickBot="1" x14ac:dyDescent="0.35">
      <c r="A20" s="79" t="s">
        <v>130</v>
      </c>
      <c r="B20" s="79"/>
      <c r="C20" s="79"/>
    </row>
    <row r="21" spans="1:3" ht="87" thickBot="1" x14ac:dyDescent="0.35">
      <c r="A21" s="14" t="s">
        <v>131</v>
      </c>
      <c r="B21" s="75">
        <v>5</v>
      </c>
      <c r="C21" s="76">
        <v>7</v>
      </c>
    </row>
    <row r="22" spans="1:3" ht="87" thickBot="1" x14ac:dyDescent="0.35">
      <c r="A22" s="14" t="s">
        <v>132</v>
      </c>
      <c r="B22" s="75">
        <v>10</v>
      </c>
      <c r="C22" s="76">
        <v>10</v>
      </c>
    </row>
    <row r="23" spans="1:3" ht="43.8" thickBot="1" x14ac:dyDescent="0.35">
      <c r="A23" s="14" t="s">
        <v>133</v>
      </c>
      <c r="B23" s="75">
        <v>11</v>
      </c>
      <c r="C23" s="76">
        <v>10</v>
      </c>
    </row>
    <row r="24" spans="1:3" ht="43.8" thickBot="1" x14ac:dyDescent="0.35">
      <c r="A24" s="14" t="s">
        <v>134</v>
      </c>
      <c r="B24" s="75">
        <v>109</v>
      </c>
      <c r="C24" s="76">
        <v>113</v>
      </c>
    </row>
    <row r="25" spans="1:3" ht="15" thickBot="1" x14ac:dyDescent="0.35">
      <c r="A25" s="14" t="s">
        <v>135</v>
      </c>
      <c r="B25" s="75">
        <v>57</v>
      </c>
      <c r="C25" s="76">
        <v>57</v>
      </c>
    </row>
    <row r="26" spans="1:3" ht="29.4" thickBot="1" x14ac:dyDescent="0.35">
      <c r="A26" s="14" t="s">
        <v>136</v>
      </c>
      <c r="B26" s="75">
        <v>21</v>
      </c>
      <c r="C26" s="76">
        <v>21</v>
      </c>
    </row>
    <row r="27" spans="1:3" ht="43.8" thickBot="1" x14ac:dyDescent="0.35">
      <c r="A27" s="14" t="s">
        <v>137</v>
      </c>
      <c r="B27" s="75">
        <v>47</v>
      </c>
      <c r="C27" s="76">
        <v>44</v>
      </c>
    </row>
    <row r="28" spans="1:3" ht="15" thickBot="1" x14ac:dyDescent="0.35">
      <c r="A28" s="79" t="s">
        <v>138</v>
      </c>
      <c r="B28" s="79"/>
      <c r="C28" s="79"/>
    </row>
    <row r="29" spans="1:3" ht="43.8" thickBot="1" x14ac:dyDescent="0.35">
      <c r="A29" s="14" t="s">
        <v>139</v>
      </c>
      <c r="B29" s="75">
        <v>85</v>
      </c>
      <c r="C29" s="76">
        <v>102</v>
      </c>
    </row>
    <row r="30" spans="1:3" ht="72.599999999999994" thickBot="1" x14ac:dyDescent="0.35">
      <c r="A30" s="14" t="s">
        <v>140</v>
      </c>
      <c r="B30" s="75">
        <v>5</v>
      </c>
      <c r="C30" s="76">
        <v>7</v>
      </c>
    </row>
    <row r="31" spans="1:3" ht="43.8" thickBot="1" x14ac:dyDescent="0.35">
      <c r="A31" s="14" t="s">
        <v>141</v>
      </c>
      <c r="B31" s="75">
        <v>8</v>
      </c>
      <c r="C31" s="76">
        <v>8</v>
      </c>
    </row>
    <row r="32" spans="1:3" ht="15" thickBot="1" x14ac:dyDescent="0.35">
      <c r="A32" s="48" t="s">
        <v>29</v>
      </c>
      <c r="B32" s="77">
        <v>2227</v>
      </c>
      <c r="C32" s="77">
        <v>2266</v>
      </c>
    </row>
    <row r="33" spans="1:3" ht="16.2" x14ac:dyDescent="0.4">
      <c r="A33" s="37" t="s">
        <v>142</v>
      </c>
      <c r="B33"/>
      <c r="C33"/>
    </row>
  </sheetData>
  <mergeCells count="4">
    <mergeCell ref="A10:C10"/>
    <mergeCell ref="A12:C12"/>
    <mergeCell ref="A20:C20"/>
    <mergeCell ref="A28:C2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22" workbookViewId="0">
      <selection activeCell="A27" sqref="A27:A31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80" t="s">
        <v>143</v>
      </c>
      <c r="B1" s="81">
        <v>2022</v>
      </c>
      <c r="C1" s="81">
        <v>2023</v>
      </c>
    </row>
    <row r="2" spans="1:3" ht="30" thickBot="1" x14ac:dyDescent="0.35">
      <c r="A2" s="14" t="s">
        <v>144</v>
      </c>
      <c r="B2" s="75">
        <v>361</v>
      </c>
      <c r="C2" s="76">
        <v>402</v>
      </c>
    </row>
    <row r="3" spans="1:3" ht="44.4" thickBot="1" x14ac:dyDescent="0.35">
      <c r="A3" s="14" t="s">
        <v>145</v>
      </c>
      <c r="B3" s="75">
        <v>350</v>
      </c>
      <c r="C3" s="76">
        <v>355</v>
      </c>
    </row>
    <row r="4" spans="1:3" ht="29.4" thickBot="1" x14ac:dyDescent="0.35">
      <c r="A4" s="82" t="s">
        <v>146</v>
      </c>
      <c r="B4" s="83"/>
      <c r="C4" s="83"/>
    </row>
    <row r="5" spans="1:3" ht="29.4" thickBot="1" x14ac:dyDescent="0.35">
      <c r="A5" s="14" t="s">
        <v>147</v>
      </c>
      <c r="B5" s="75">
        <v>13</v>
      </c>
      <c r="C5" s="76">
        <v>13</v>
      </c>
    </row>
    <row r="6" spans="1:3" ht="43.8" thickBot="1" x14ac:dyDescent="0.35">
      <c r="A6" s="82" t="s">
        <v>148</v>
      </c>
      <c r="B6" s="83"/>
      <c r="C6" s="83"/>
    </row>
    <row r="7" spans="1:3" ht="15" thickBot="1" x14ac:dyDescent="0.35">
      <c r="A7" s="14" t="s">
        <v>149</v>
      </c>
      <c r="B7" s="75">
        <v>8</v>
      </c>
      <c r="C7" s="76">
        <v>8</v>
      </c>
    </row>
    <row r="8" spans="1:3" ht="43.8" thickBot="1" x14ac:dyDescent="0.35">
      <c r="A8" s="14" t="s">
        <v>150</v>
      </c>
      <c r="B8" s="75">
        <v>116</v>
      </c>
      <c r="C8" s="76">
        <v>116</v>
      </c>
    </row>
    <row r="9" spans="1:3" ht="72.599999999999994" thickBot="1" x14ac:dyDescent="0.35">
      <c r="A9" s="14" t="s">
        <v>151</v>
      </c>
      <c r="B9" s="75">
        <v>33</v>
      </c>
      <c r="C9" s="76">
        <v>33</v>
      </c>
    </row>
    <row r="10" spans="1:3" ht="43.8" thickBot="1" x14ac:dyDescent="0.35">
      <c r="A10" s="82" t="s">
        <v>152</v>
      </c>
      <c r="B10" s="83"/>
      <c r="C10" s="83"/>
    </row>
    <row r="11" spans="1:3" ht="15" thickBot="1" x14ac:dyDescent="0.35">
      <c r="A11" s="14" t="s">
        <v>153</v>
      </c>
      <c r="B11" s="75">
        <v>12</v>
      </c>
      <c r="C11" s="76">
        <v>12</v>
      </c>
    </row>
    <row r="12" spans="1:3" ht="29.4" thickBot="1" x14ac:dyDescent="0.35">
      <c r="A12" s="14" t="s">
        <v>154</v>
      </c>
      <c r="B12" s="75">
        <v>4</v>
      </c>
      <c r="C12" s="76">
        <v>4</v>
      </c>
    </row>
    <row r="13" spans="1:3" ht="15" thickBot="1" x14ac:dyDescent="0.35">
      <c r="A13" s="14" t="s">
        <v>155</v>
      </c>
      <c r="B13" s="75">
        <v>16</v>
      </c>
      <c r="C13" s="76">
        <v>16</v>
      </c>
    </row>
    <row r="14" spans="1:3" ht="29.4" thickBot="1" x14ac:dyDescent="0.35">
      <c r="A14" s="14" t="s">
        <v>156</v>
      </c>
      <c r="B14" s="75">
        <v>39</v>
      </c>
      <c r="C14" s="76">
        <v>39</v>
      </c>
    </row>
    <row r="15" spans="1:3" ht="15" thickBot="1" x14ac:dyDescent="0.35">
      <c r="A15" s="14" t="s">
        <v>157</v>
      </c>
      <c r="B15" s="75">
        <v>21</v>
      </c>
      <c r="C15" s="76">
        <v>21</v>
      </c>
    </row>
    <row r="16" spans="1:3" ht="29.4" thickBot="1" x14ac:dyDescent="0.35">
      <c r="A16" s="82" t="s">
        <v>158</v>
      </c>
      <c r="B16" s="83"/>
      <c r="C16" s="83"/>
    </row>
    <row r="17" spans="1:3" ht="29.4" thickBot="1" x14ac:dyDescent="0.35">
      <c r="A17" s="14" t="s">
        <v>159</v>
      </c>
      <c r="B17" s="75">
        <v>26</v>
      </c>
      <c r="C17" s="76">
        <v>26</v>
      </c>
    </row>
    <row r="18" spans="1:3" ht="43.8" thickBot="1" x14ac:dyDescent="0.35">
      <c r="A18" s="82" t="s">
        <v>160</v>
      </c>
      <c r="B18" s="83"/>
      <c r="C18" s="83"/>
    </row>
    <row r="19" spans="1:3" ht="29.4" thickBot="1" x14ac:dyDescent="0.35">
      <c r="A19" s="14" t="s">
        <v>161</v>
      </c>
      <c r="B19" s="75">
        <v>3</v>
      </c>
      <c r="C19" s="76">
        <v>4</v>
      </c>
    </row>
    <row r="20" spans="1:3" ht="15" thickBot="1" x14ac:dyDescent="0.35">
      <c r="A20" s="14" t="s">
        <v>162</v>
      </c>
      <c r="B20" s="75">
        <v>3</v>
      </c>
      <c r="C20" s="76">
        <v>3</v>
      </c>
    </row>
    <row r="21" spans="1:3" ht="15" thickBot="1" x14ac:dyDescent="0.35">
      <c r="A21" s="14" t="s">
        <v>163</v>
      </c>
      <c r="B21" s="75">
        <v>1</v>
      </c>
      <c r="C21" s="76">
        <v>1</v>
      </c>
    </row>
    <row r="22" spans="1:3" ht="58.2" thickBot="1" x14ac:dyDescent="0.35">
      <c r="A22" s="14" t="s">
        <v>164</v>
      </c>
      <c r="B22" s="75">
        <v>11</v>
      </c>
      <c r="C22" s="76">
        <v>11</v>
      </c>
    </row>
    <row r="23" spans="1:3" ht="43.8" thickBot="1" x14ac:dyDescent="0.35">
      <c r="A23" s="14" t="s">
        <v>165</v>
      </c>
      <c r="B23" s="75">
        <v>4</v>
      </c>
      <c r="C23" s="76">
        <v>7</v>
      </c>
    </row>
    <row r="24" spans="1:3" ht="43.8" thickBot="1" x14ac:dyDescent="0.35">
      <c r="A24" s="14" t="s">
        <v>166</v>
      </c>
      <c r="B24" s="75">
        <v>25</v>
      </c>
      <c r="C24" s="76">
        <v>25</v>
      </c>
    </row>
    <row r="25" spans="1:3" ht="58.2" thickBot="1" x14ac:dyDescent="0.35">
      <c r="A25" s="14" t="s">
        <v>167</v>
      </c>
      <c r="B25" s="75">
        <v>11</v>
      </c>
      <c r="C25" s="76">
        <v>11</v>
      </c>
    </row>
    <row r="26" spans="1:3" ht="15" thickBot="1" x14ac:dyDescent="0.35">
      <c r="A26" s="14" t="s">
        <v>168</v>
      </c>
      <c r="B26" s="75">
        <v>3</v>
      </c>
      <c r="C26" s="76">
        <v>3</v>
      </c>
    </row>
    <row r="27" spans="1:3" x14ac:dyDescent="0.3">
      <c r="A27" s="23" t="s">
        <v>169</v>
      </c>
    </row>
    <row r="28" spans="1:3" ht="205.2" x14ac:dyDescent="0.3">
      <c r="A28" s="84" t="s">
        <v>170</v>
      </c>
    </row>
    <row r="29" spans="1:3" ht="288" x14ac:dyDescent="0.3">
      <c r="A29" s="23" t="s">
        <v>171</v>
      </c>
    </row>
    <row r="30" spans="1:3" ht="108" x14ac:dyDescent="0.3">
      <c r="A30" s="23" t="s">
        <v>172</v>
      </c>
    </row>
    <row r="31" spans="1:3" ht="349.2" x14ac:dyDescent="0.3">
      <c r="A31" s="84" t="s">
        <v>173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>
      <selection sqref="A1:C3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85" t="s">
        <v>174</v>
      </c>
      <c r="B1" s="86">
        <v>2022</v>
      </c>
      <c r="C1" s="86">
        <v>2023</v>
      </c>
    </row>
    <row r="2" spans="1:3" ht="43.8" thickBot="1" x14ac:dyDescent="0.35">
      <c r="A2" s="14" t="s">
        <v>175</v>
      </c>
      <c r="B2" s="75">
        <v>1</v>
      </c>
      <c r="C2" s="76">
        <v>1</v>
      </c>
    </row>
    <row r="3" spans="1:3" x14ac:dyDescent="0.3">
      <c r="A3" s="23" t="s">
        <v>176</v>
      </c>
      <c r="B3"/>
      <c r="C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topLeftCell="A16" workbookViewId="0">
      <selection activeCell="F4" sqref="F4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85" t="s">
        <v>177</v>
      </c>
      <c r="B1" s="86">
        <v>2022</v>
      </c>
      <c r="C1" s="86">
        <v>2023</v>
      </c>
    </row>
    <row r="2" spans="1:3" ht="43.8" thickBot="1" x14ac:dyDescent="0.35">
      <c r="A2" s="14" t="s">
        <v>178</v>
      </c>
      <c r="B2" s="75">
        <v>4</v>
      </c>
      <c r="C2" s="76">
        <v>4</v>
      </c>
    </row>
    <row r="3" spans="1:3" ht="29.4" thickBot="1" x14ac:dyDescent="0.35">
      <c r="A3" s="14" t="s">
        <v>179</v>
      </c>
      <c r="B3" s="75">
        <v>1</v>
      </c>
      <c r="C3" s="76">
        <v>1</v>
      </c>
    </row>
    <row r="4" spans="1:3" ht="29.4" thickBot="1" x14ac:dyDescent="0.35">
      <c r="A4" s="14" t="s">
        <v>180</v>
      </c>
      <c r="B4" s="75">
        <v>2</v>
      </c>
      <c r="C4" s="76">
        <v>3</v>
      </c>
    </row>
    <row r="5" spans="1:3" ht="43.8" thickBot="1" x14ac:dyDescent="0.35">
      <c r="A5" s="14" t="s">
        <v>181</v>
      </c>
      <c r="B5" s="75">
        <v>9</v>
      </c>
      <c r="C5" s="76">
        <v>9</v>
      </c>
    </row>
    <row r="6" spans="1:3" ht="29.4" thickBot="1" x14ac:dyDescent="0.35">
      <c r="A6" s="14" t="s">
        <v>182</v>
      </c>
      <c r="B6" s="75">
        <v>4</v>
      </c>
      <c r="C6" s="76">
        <v>4</v>
      </c>
    </row>
    <row r="7" spans="1:3" ht="43.8" thickBot="1" x14ac:dyDescent="0.35">
      <c r="A7" s="14" t="s">
        <v>183</v>
      </c>
      <c r="B7" s="75">
        <v>3</v>
      </c>
      <c r="C7" s="76">
        <v>3</v>
      </c>
    </row>
    <row r="8" spans="1:3" ht="58.2" thickBot="1" x14ac:dyDescent="0.35">
      <c r="A8" s="14" t="s">
        <v>184</v>
      </c>
      <c r="B8" s="75">
        <v>10</v>
      </c>
      <c r="C8" s="76">
        <v>10</v>
      </c>
    </row>
    <row r="9" spans="1:3" ht="58.2" thickBot="1" x14ac:dyDescent="0.35">
      <c r="A9" s="14" t="s">
        <v>185</v>
      </c>
      <c r="B9" s="75">
        <v>11</v>
      </c>
      <c r="C9" s="76">
        <v>11</v>
      </c>
    </row>
    <row r="10" spans="1:3" ht="29.4" thickBot="1" x14ac:dyDescent="0.35">
      <c r="A10" s="14" t="s">
        <v>186</v>
      </c>
      <c r="B10" s="75">
        <v>2</v>
      </c>
      <c r="C10" s="76">
        <v>2</v>
      </c>
    </row>
    <row r="11" spans="1:3" ht="29.4" thickBot="1" x14ac:dyDescent="0.35">
      <c r="A11" s="14" t="s">
        <v>187</v>
      </c>
      <c r="B11" s="75">
        <v>1</v>
      </c>
      <c r="C11" s="76">
        <v>1</v>
      </c>
    </row>
    <row r="12" spans="1:3" ht="15" thickBot="1" x14ac:dyDescent="0.35">
      <c r="A12" s="14" t="s">
        <v>188</v>
      </c>
      <c r="B12" s="75">
        <v>1</v>
      </c>
      <c r="C12" s="76">
        <v>1</v>
      </c>
    </row>
    <row r="13" spans="1:3" ht="29.4" thickBot="1" x14ac:dyDescent="0.35">
      <c r="A13" s="14" t="s">
        <v>189</v>
      </c>
      <c r="B13" s="75">
        <v>2</v>
      </c>
      <c r="C13" s="76">
        <v>2</v>
      </c>
    </row>
    <row r="14" spans="1:3" ht="43.8" thickBot="1" x14ac:dyDescent="0.35">
      <c r="A14" s="14" t="s">
        <v>190</v>
      </c>
      <c r="B14" s="75">
        <v>4</v>
      </c>
      <c r="C14" s="76">
        <v>4</v>
      </c>
    </row>
    <row r="15" spans="1:3" ht="29.4" thickBot="1" x14ac:dyDescent="0.35">
      <c r="A15" s="14" t="s">
        <v>191</v>
      </c>
      <c r="B15" s="75">
        <v>1</v>
      </c>
      <c r="C15" s="76">
        <v>1</v>
      </c>
    </row>
    <row r="16" spans="1:3" ht="16.2" x14ac:dyDescent="0.4">
      <c r="A16" s="37" t="s">
        <v>176</v>
      </c>
      <c r="B16"/>
      <c r="C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Portada 1</vt:lpstr>
      <vt:lpstr>2023 en Cifras</vt:lpstr>
      <vt:lpstr>Población de Referencia</vt:lpstr>
      <vt:lpstr>Pirámide Población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2024-09-02T08:10:30Z</dcterms:modified>
  <cp:category/>
  <cp:contentStatus/>
</cp:coreProperties>
</file>